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90" windowHeight="7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<sst xmlns="http://schemas.openxmlformats.org/spreadsheetml/2006/main" count="49" uniqueCount="42">
  <si>
    <t>順位</t>
  </si>
  <si>
    <t>艇名</t>
  </si>
  <si>
    <t>艇種</t>
  </si>
  <si>
    <t>Ｒ</t>
  </si>
  <si>
    <t>着時間　</t>
  </si>
  <si>
    <t>着順</t>
  </si>
  <si>
    <t>所要時間</t>
  </si>
  <si>
    <t>修正時間</t>
  </si>
  <si>
    <t>（順位）</t>
  </si>
  <si>
    <t>代表者</t>
  </si>
  <si>
    <t>R1</t>
  </si>
  <si>
    <t>公共</t>
  </si>
  <si>
    <t>Sing2</t>
  </si>
  <si>
    <t>ヨコヤマ30</t>
  </si>
  <si>
    <t>井田幸成</t>
  </si>
  <si>
    <t>be-free</t>
  </si>
  <si>
    <t>ツボイ31IMS</t>
  </si>
  <si>
    <t>本田雅紀</t>
  </si>
  <si>
    <t>Dufour40</t>
  </si>
  <si>
    <t>奇想天外</t>
  </si>
  <si>
    <t>Y-26C</t>
  </si>
  <si>
    <t>石田圭一</t>
  </si>
  <si>
    <t>LEO Ⅵ</t>
  </si>
  <si>
    <t>竹本利治</t>
  </si>
  <si>
    <t>岬</t>
  </si>
  <si>
    <t>ST34</t>
  </si>
  <si>
    <t>磯江真司</t>
  </si>
  <si>
    <t>真帆Ⅲ</t>
  </si>
  <si>
    <t>ST30</t>
  </si>
  <si>
    <t>松本　真</t>
  </si>
  <si>
    <t>ﾎｰﾑ</t>
  </si>
  <si>
    <t>Ｏｎ　Ｔｈｅ　Ｗｉｎｄ　Point　Ｒａｃｅ</t>
  </si>
  <si>
    <t>風楽</t>
  </si>
  <si>
    <t>X-312</t>
  </si>
  <si>
    <t>NATURE</t>
  </si>
  <si>
    <t>Y-30SⅡ</t>
  </si>
  <si>
    <t>増田 　大</t>
  </si>
  <si>
    <t>岸本拓治</t>
  </si>
  <si>
    <t>運営</t>
  </si>
  <si>
    <t>悠遊</t>
  </si>
  <si>
    <t>スタート　　　　美保湾ヨットクラブ</t>
  </si>
  <si>
    <t>◆コース：上・下ソーセージ（マーク間：約1.3マイル）2周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</si>
</sst>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h:mm:ss;@"/>
    <numFmt numFmtId="178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21" fontId="10" fillId="0" borderId="0" xfId="0" applyNumberFormat="1" applyFont="1" applyFill="1" applyAlignment="1">
      <alignment vertical="center"/>
    </xf>
    <xf numFmtId="21" fontId="0" fillId="0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2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1" fontId="5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left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5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left" vertical="center"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178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178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" fontId="14" fillId="33" borderId="17" xfId="0" applyNumberFormat="1" applyFont="1" applyFill="1" applyBorder="1" applyAlignment="1" applyProtection="1">
      <alignment horizontal="center" vertical="center"/>
      <protection/>
    </xf>
    <xf numFmtId="178" fontId="0" fillId="33" borderId="16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21" fontId="0" fillId="0" borderId="16" xfId="0" applyNumberFormat="1" applyFont="1" applyFill="1" applyBorder="1" applyAlignment="1" applyProtection="1">
      <alignment horizontal="center" vertical="center"/>
      <protection/>
    </xf>
    <xf numFmtId="21" fontId="0" fillId="0" borderId="11" xfId="0" applyNumberFormat="1" applyFont="1" applyFill="1" applyBorder="1" applyAlignment="1" applyProtection="1">
      <alignment horizontal="center" vertical="center"/>
      <protection/>
    </xf>
    <xf numFmtId="21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" fontId="13" fillId="33" borderId="19" xfId="0" applyNumberFormat="1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176" fontId="13" fillId="33" borderId="20" xfId="0" applyNumberFormat="1" applyFont="1" applyFill="1" applyBorder="1" applyAlignment="1" applyProtection="1">
      <alignment horizontal="center" vertical="center"/>
      <protection/>
    </xf>
    <xf numFmtId="177" fontId="13" fillId="33" borderId="20" xfId="0" applyNumberFormat="1" applyFont="1" applyFill="1" applyBorder="1" applyAlignment="1" applyProtection="1">
      <alignment horizontal="center" vertical="center"/>
      <protection/>
    </xf>
    <xf numFmtId="21" fontId="13" fillId="33" borderId="20" xfId="0" applyNumberFormat="1" applyFont="1" applyFill="1" applyBorder="1" applyAlignment="1" applyProtection="1">
      <alignment horizontal="center" vertical="center"/>
      <protection/>
    </xf>
    <xf numFmtId="0" fontId="16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177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/>
      <protection/>
    </xf>
    <xf numFmtId="21" fontId="5" fillId="0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12509;&#12452;&#12531;&#12488;&#12524;&#12540;&#12473;&#65298;&#65296;&#65297;&#65298;\&#26368;&#32066;\&#26368;&#32066;&#29256;\R2R3\&#12509;&#12452;&#12531;&#12488;&#12524;&#12540;&#12473;2012&#25104;&#32318;&#34920;&#65288;R2).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"/>
      <sheetName val="参加者名簿"/>
      <sheetName val="成績表"/>
    </sheetNames>
    <sheetDataSet>
      <sheetData sheetId="2">
        <row r="6">
          <cell r="A6">
            <v>1</v>
          </cell>
        </row>
        <row r="7">
          <cell r="A7">
            <v>1</v>
          </cell>
        </row>
        <row r="9">
          <cell r="A9">
            <v>1</v>
          </cell>
        </row>
        <row r="10">
          <cell r="A10">
            <v>1</v>
          </cell>
        </row>
        <row r="12">
          <cell r="A12">
            <v>1</v>
          </cell>
        </row>
        <row r="15">
          <cell r="A15">
            <v>1</v>
          </cell>
        </row>
        <row r="20">
          <cell r="A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1">
      <selection activeCell="H15" sqref="H15"/>
    </sheetView>
  </sheetViews>
  <sheetFormatPr defaultColWidth="9.00390625" defaultRowHeight="13.5"/>
  <cols>
    <col min="2" max="2" width="12.00390625" style="0" customWidth="1"/>
    <col min="3" max="3" width="16.625" style="0" customWidth="1"/>
    <col min="4" max="4" width="13.25390625" style="0" customWidth="1"/>
    <col min="5" max="5" width="11.625" style="0" customWidth="1"/>
    <col min="6" max="6" width="13.125" style="0" customWidth="1"/>
    <col min="8" max="8" width="12.125" style="0" customWidth="1"/>
    <col min="9" max="9" width="11.00390625" style="0" customWidth="1"/>
    <col min="10" max="10" width="7.50390625" style="0" customWidth="1"/>
    <col min="11" max="11" width="12.00390625" style="0" customWidth="1"/>
  </cols>
  <sheetData>
    <row r="1" spans="1:13" ht="25.5" customHeight="1">
      <c r="A1" s="11"/>
      <c r="B1" s="12"/>
      <c r="C1" s="27">
        <v>2015</v>
      </c>
      <c r="D1" s="28" t="s">
        <v>31</v>
      </c>
      <c r="E1" s="19"/>
      <c r="F1" s="20"/>
      <c r="G1" s="21"/>
      <c r="H1" s="13"/>
      <c r="I1" s="13"/>
      <c r="J1" s="13"/>
      <c r="K1" s="14"/>
      <c r="L1" s="3"/>
      <c r="M1" s="2"/>
    </row>
    <row r="2" spans="1:13" ht="25.5" customHeight="1" thickBot="1">
      <c r="A2" s="15"/>
      <c r="B2" s="16"/>
      <c r="C2" s="22">
        <v>42148</v>
      </c>
      <c r="D2" s="23" t="s">
        <v>10</v>
      </c>
      <c r="E2" s="24"/>
      <c r="F2" s="61">
        <v>0.4375</v>
      </c>
      <c r="G2" s="25" t="s">
        <v>40</v>
      </c>
      <c r="H2" s="26"/>
      <c r="I2" s="15"/>
      <c r="J2" s="17"/>
      <c r="K2" s="18"/>
      <c r="L2" s="4"/>
      <c r="M2" s="2"/>
    </row>
    <row r="3" spans="1:13" ht="21" customHeight="1">
      <c r="A3" s="54" t="s">
        <v>0</v>
      </c>
      <c r="B3" s="55" t="s">
        <v>30</v>
      </c>
      <c r="C3" s="55" t="s">
        <v>1</v>
      </c>
      <c r="D3" s="55" t="s">
        <v>2</v>
      </c>
      <c r="E3" s="56" t="s">
        <v>3</v>
      </c>
      <c r="F3" s="57" t="s">
        <v>4</v>
      </c>
      <c r="G3" s="55" t="s">
        <v>5</v>
      </c>
      <c r="H3" s="58" t="s">
        <v>6</v>
      </c>
      <c r="I3" s="58" t="s">
        <v>7</v>
      </c>
      <c r="J3" s="59" t="s">
        <v>8</v>
      </c>
      <c r="K3" s="60" t="s">
        <v>9</v>
      </c>
      <c r="L3" s="3"/>
      <c r="M3" s="2"/>
    </row>
    <row r="4" spans="1:13" ht="18" customHeight="1">
      <c r="A4" s="44">
        <f>IF(OR('[1]成績表'!A6="",F4=""),"",IF(ISNUMBER(F4),J4,F4))</f>
        <v>1</v>
      </c>
      <c r="B4" s="41" t="s">
        <v>11</v>
      </c>
      <c r="C4" s="35" t="s">
        <v>15</v>
      </c>
      <c r="D4" s="35" t="s">
        <v>16</v>
      </c>
      <c r="E4" s="45">
        <v>7.45</v>
      </c>
      <c r="F4" s="46">
        <v>0.47466435185185185</v>
      </c>
      <c r="G4" s="47">
        <v>1</v>
      </c>
      <c r="H4" s="50">
        <v>0.03716435185185185</v>
      </c>
      <c r="I4" s="50">
        <v>0.02108892774986378</v>
      </c>
      <c r="J4" s="48">
        <v>1</v>
      </c>
      <c r="K4" s="39" t="s">
        <v>17</v>
      </c>
      <c r="L4" s="5"/>
      <c r="M4" s="2"/>
    </row>
    <row r="5" spans="1:13" s="9" customFormat="1" ht="18" customHeight="1">
      <c r="A5" s="29">
        <f>IF(OR('[1]成績表'!A7="",F5=""),"",IF(ISNUMBER(F5),J5,F5))</f>
        <v>2</v>
      </c>
      <c r="B5" s="41" t="s">
        <v>11</v>
      </c>
      <c r="C5" s="41" t="s">
        <v>12</v>
      </c>
      <c r="D5" s="41" t="s">
        <v>13</v>
      </c>
      <c r="E5" s="36">
        <v>6.56</v>
      </c>
      <c r="F5" s="42">
        <v>0.4771180555555556</v>
      </c>
      <c r="G5" s="30">
        <v>2</v>
      </c>
      <c r="H5" s="51">
        <v>0.03961805555555559</v>
      </c>
      <c r="I5" s="51">
        <v>0.021202138320633713</v>
      </c>
      <c r="J5" s="31">
        <v>2</v>
      </c>
      <c r="K5" s="49" t="s">
        <v>14</v>
      </c>
      <c r="L5" s="7"/>
      <c r="M5" s="8"/>
    </row>
    <row r="6" spans="1:13" s="9" customFormat="1" ht="18" customHeight="1">
      <c r="A6" s="29">
        <f>IF(OR('[1]成績表'!A20="",F6=""),"",IF(ISNUMBER(F6),J6,F6))</f>
        <v>3</v>
      </c>
      <c r="B6" s="41" t="s">
        <v>11</v>
      </c>
      <c r="C6" s="62" t="s">
        <v>32</v>
      </c>
      <c r="D6" s="62" t="s">
        <v>33</v>
      </c>
      <c r="E6" s="36">
        <v>5.33</v>
      </c>
      <c r="F6" s="42">
        <v>0.4819328703703704</v>
      </c>
      <c r="G6" s="30">
        <v>5</v>
      </c>
      <c r="H6" s="51">
        <v>0.044432870370370414</v>
      </c>
      <c r="I6" s="51">
        <v>0.02164022201202782</v>
      </c>
      <c r="J6" s="31">
        <v>3</v>
      </c>
      <c r="K6" s="39" t="s">
        <v>36</v>
      </c>
      <c r="L6" s="10"/>
      <c r="M6" s="8"/>
    </row>
    <row r="7" spans="1:13" s="9" customFormat="1" ht="18" customHeight="1">
      <c r="A7" s="29">
        <f>IF(OR('[1]成績表'!A9="",F7=""),"",IF(ISNUMBER(F7),J7,F7))</f>
        <v>4</v>
      </c>
      <c r="B7" s="41" t="s">
        <v>11</v>
      </c>
      <c r="C7" s="35" t="s">
        <v>27</v>
      </c>
      <c r="D7" s="35" t="s">
        <v>28</v>
      </c>
      <c r="E7" s="36">
        <v>4.56</v>
      </c>
      <c r="F7" s="42">
        <v>0.48754629629629626</v>
      </c>
      <c r="G7" s="30">
        <v>7</v>
      </c>
      <c r="H7" s="51">
        <v>0.050046296296296255</v>
      </c>
      <c r="I7" s="51">
        <v>0.02273666637707441</v>
      </c>
      <c r="J7" s="31">
        <v>4</v>
      </c>
      <c r="K7" s="39" t="s">
        <v>29</v>
      </c>
      <c r="L7" s="7"/>
      <c r="M7" s="8"/>
    </row>
    <row r="8" spans="1:13" s="9" customFormat="1" ht="18" customHeight="1">
      <c r="A8" s="29">
        <f>IF(OR('[1]成績表'!A12="",F8=""),"",IF(ISNUMBER(F8),J8,F8))</f>
        <v>5</v>
      </c>
      <c r="B8" s="41" t="s">
        <v>11</v>
      </c>
      <c r="C8" s="35" t="s">
        <v>34</v>
      </c>
      <c r="D8" s="35" t="s">
        <v>35</v>
      </c>
      <c r="E8" s="36">
        <v>5.98</v>
      </c>
      <c r="F8" s="42">
        <v>0.4818287037037037</v>
      </c>
      <c r="G8" s="30">
        <v>4</v>
      </c>
      <c r="H8" s="51">
        <v>0.044328703703703676</v>
      </c>
      <c r="I8" s="51">
        <v>0.022741964326850876</v>
      </c>
      <c r="J8" s="31">
        <v>5</v>
      </c>
      <c r="K8" s="39" t="s">
        <v>37</v>
      </c>
      <c r="L8" s="7"/>
      <c r="M8" s="8"/>
    </row>
    <row r="9" spans="1:13" s="9" customFormat="1" ht="18" customHeight="1">
      <c r="A9" s="29">
        <v>6</v>
      </c>
      <c r="B9" s="41" t="s">
        <v>11</v>
      </c>
      <c r="C9" s="35" t="s">
        <v>19</v>
      </c>
      <c r="D9" s="35" t="s">
        <v>20</v>
      </c>
      <c r="E9" s="36">
        <v>4.19</v>
      </c>
      <c r="F9" s="42">
        <v>0.4910069444444444</v>
      </c>
      <c r="G9" s="30">
        <v>8</v>
      </c>
      <c r="H9" s="51">
        <v>0.053506944444444426</v>
      </c>
      <c r="I9" s="51">
        <v>0.023421133163969952</v>
      </c>
      <c r="J9" s="31">
        <v>6</v>
      </c>
      <c r="K9" s="39" t="s">
        <v>21</v>
      </c>
      <c r="L9" s="7"/>
      <c r="M9" s="8"/>
    </row>
    <row r="10" spans="1:13" s="9" customFormat="1" ht="18" customHeight="1">
      <c r="A10" s="29">
        <v>7</v>
      </c>
      <c r="B10" s="41" t="s">
        <v>11</v>
      </c>
      <c r="C10" s="35" t="s">
        <v>22</v>
      </c>
      <c r="D10" s="35" t="s">
        <v>18</v>
      </c>
      <c r="E10" s="36">
        <v>8.06</v>
      </c>
      <c r="F10" s="42">
        <v>0.4781944444444444</v>
      </c>
      <c r="G10" s="30">
        <v>3</v>
      </c>
      <c r="H10" s="63">
        <v>0.04069444444444442</v>
      </c>
      <c r="I10" s="63">
        <v>0.02395102287823173</v>
      </c>
      <c r="J10" s="31">
        <v>7</v>
      </c>
      <c r="K10" s="39" t="s">
        <v>23</v>
      </c>
      <c r="L10" s="7"/>
      <c r="M10" s="8"/>
    </row>
    <row r="11" spans="1:13" s="9" customFormat="1" ht="18" customHeight="1">
      <c r="A11" s="29">
        <f>IF(OR('[1]成績表'!A10="",F11=""),"",IF(ISNUMBER(F11),J11,F11))</f>
        <v>8</v>
      </c>
      <c r="B11" s="41" t="s">
        <v>11</v>
      </c>
      <c r="C11" s="35" t="s">
        <v>24</v>
      </c>
      <c r="D11" s="35" t="s">
        <v>25</v>
      </c>
      <c r="E11" s="36">
        <v>5.68</v>
      </c>
      <c r="F11" s="42">
        <v>0.4859953703703704</v>
      </c>
      <c r="G11" s="30">
        <v>6</v>
      </c>
      <c r="H11" s="51">
        <v>0.04849537037037038</v>
      </c>
      <c r="I11" s="51">
        <v>0.024305809963395188</v>
      </c>
      <c r="J11" s="31">
        <v>8</v>
      </c>
      <c r="K11" s="39" t="s">
        <v>26</v>
      </c>
      <c r="L11" s="8"/>
      <c r="M11" s="8"/>
    </row>
    <row r="12" spans="1:13" s="9" customFormat="1" ht="18" customHeight="1">
      <c r="A12" s="29">
        <f>IF(OR('[1]成績表'!A15="",F12=""),"",IF(ISNUMBER(F12),J12,F12))</f>
      </c>
      <c r="B12" s="35"/>
      <c r="C12" s="35"/>
      <c r="D12" s="35"/>
      <c r="E12" s="36"/>
      <c r="F12" s="42"/>
      <c r="G12" s="30"/>
      <c r="H12" s="51"/>
      <c r="I12" s="51"/>
      <c r="J12" s="31"/>
      <c r="K12" s="39"/>
      <c r="L12" s="8"/>
      <c r="M12" s="8"/>
    </row>
    <row r="13" spans="1:13" s="9" customFormat="1" ht="18" customHeight="1" thickBot="1">
      <c r="A13" s="32" t="s">
        <v>38</v>
      </c>
      <c r="B13" s="37"/>
      <c r="C13" s="37" t="s">
        <v>39</v>
      </c>
      <c r="D13" s="37"/>
      <c r="E13" s="38"/>
      <c r="F13" s="43"/>
      <c r="G13" s="33"/>
      <c r="H13" s="52"/>
      <c r="I13" s="52"/>
      <c r="J13" s="34"/>
      <c r="K13" s="40"/>
      <c r="L13" s="8"/>
      <c r="M13" s="8"/>
    </row>
    <row r="15" spans="1:3" ht="21.75" customHeight="1">
      <c r="A15" s="6"/>
      <c r="B15" s="53" t="s">
        <v>41</v>
      </c>
      <c r="C15" s="1"/>
    </row>
    <row r="16" ht="13.5">
      <c r="C16" s="1"/>
    </row>
    <row r="17" ht="13.5">
      <c r="C17" s="2"/>
    </row>
    <row r="18" ht="13.5">
      <c r="C18" s="1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Panasonic</dc:creator>
  <cp:keywords/>
  <dc:description/>
  <cp:lastModifiedBy>TERASAWA</cp:lastModifiedBy>
  <cp:lastPrinted>2014-05-26T14:14:10Z</cp:lastPrinted>
  <dcterms:created xsi:type="dcterms:W3CDTF">2012-06-10T11:27:39Z</dcterms:created>
  <dcterms:modified xsi:type="dcterms:W3CDTF">2015-06-02T08:25:31Z</dcterms:modified>
  <cp:category/>
  <cp:version/>
  <cp:contentType/>
  <cp:contentStatus/>
</cp:coreProperties>
</file>